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lie.beckmann\Downloads\"/>
    </mc:Choice>
  </mc:AlternateContent>
  <xr:revisionPtr revIDLastSave="0" documentId="8_{99D68F1A-DEC4-48E3-9F4A-2731C516D784}" xr6:coauthVersionLast="47" xr6:coauthVersionMax="47" xr10:uidLastSave="{00000000-0000-0000-0000-000000000000}"/>
  <bookViews>
    <workbookView xWindow="28680" yWindow="60" windowWidth="29040" windowHeight="17640" activeTab="1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I12" i="1"/>
  <c r="E14" i="1"/>
  <c r="E15" i="1"/>
  <c r="E16" i="1"/>
  <c r="E17" i="1"/>
  <c r="E18" i="1"/>
  <c r="E19" i="1"/>
  <c r="E20" i="1"/>
  <c r="E21" i="1"/>
  <c r="E22" i="1"/>
  <c r="E23" i="1"/>
  <c r="I23" i="1"/>
  <c r="E25" i="1"/>
  <c r="E26" i="1"/>
  <c r="E27" i="1"/>
  <c r="E28" i="1"/>
  <c r="E29" i="1"/>
  <c r="E30" i="1"/>
  <c r="E31" i="1"/>
  <c r="E32" i="1"/>
  <c r="E33" i="1"/>
  <c r="E34" i="1"/>
  <c r="I34" i="1"/>
  <c r="E36" i="1"/>
  <c r="E37" i="1"/>
  <c r="E38" i="1"/>
  <c r="E39" i="1"/>
  <c r="E40" i="1"/>
  <c r="E41" i="1"/>
  <c r="E42" i="1"/>
  <c r="E43" i="1"/>
  <c r="I43" i="1"/>
  <c r="D44" i="1"/>
  <c r="E44" i="1"/>
  <c r="E45" i="1"/>
  <c r="E46" i="1"/>
  <c r="E47" i="1"/>
  <c r="E48" i="1"/>
  <c r="E49" i="1"/>
  <c r="E50" i="1"/>
  <c r="I50" i="1"/>
  <c r="D51" i="1"/>
  <c r="E51" i="1" s="1"/>
  <c r="E52" i="1"/>
  <c r="E53" i="1"/>
  <c r="E54" i="1"/>
  <c r="I54" i="1"/>
  <c r="D55" i="1"/>
  <c r="E55" i="1"/>
  <c r="E56" i="1"/>
  <c r="I56" i="1"/>
  <c r="E57" i="1"/>
  <c r="D58" i="1"/>
  <c r="E58" i="1" s="1"/>
  <c r="E59" i="1"/>
  <c r="I59" i="1"/>
  <c r="E60" i="1"/>
  <c r="F60" i="1"/>
  <c r="I60" i="1"/>
  <c r="C22" i="2"/>
  <c r="C51" i="2"/>
  <c r="C54" i="2" s="1"/>
  <c r="D22" i="2"/>
  <c r="D51" i="2"/>
  <c r="C41" i="2"/>
  <c r="C52" i="2"/>
  <c r="D41" i="2"/>
  <c r="D52" i="2"/>
  <c r="D54" i="2" s="1"/>
  <c r="C47" i="2"/>
  <c r="D47" i="2"/>
  <c r="D53" i="2"/>
  <c r="C53" i="2"/>
  <c r="E53" i="2"/>
  <c r="E52" i="2"/>
  <c r="E51" i="2" l="1"/>
  <c r="E54" i="2" s="1"/>
</calcChain>
</file>

<file path=xl/sharedStrings.xml><?xml version="1.0" encoding="utf-8"?>
<sst xmlns="http://schemas.openxmlformats.org/spreadsheetml/2006/main" count="251" uniqueCount="169">
  <si>
    <t>M 1.1</t>
  </si>
  <si>
    <t xml:space="preserve">Naturwissenschaftiche Grundlagen </t>
  </si>
  <si>
    <t>M 1.2</t>
  </si>
  <si>
    <t>Naturwissenschaften i.d. Konservierung/Restaurierung Teil 1+2</t>
  </si>
  <si>
    <t>M 1.3</t>
  </si>
  <si>
    <t>Historische Farbmittel</t>
  </si>
  <si>
    <t>M 1.4</t>
  </si>
  <si>
    <t>Einführung i.d. Bauphysik</t>
  </si>
  <si>
    <t>M 1.5</t>
  </si>
  <si>
    <t>Einführung i.d. instrumentelle Analytik</t>
  </si>
  <si>
    <t>M 1.6</t>
  </si>
  <si>
    <t>Naturwissenschaftl. Untersuchungsmethoden</t>
  </si>
  <si>
    <t>M 1.7</t>
  </si>
  <si>
    <t>Naturwissenschaftliches Spezialfach</t>
  </si>
  <si>
    <t>Typ</t>
  </si>
  <si>
    <t>SWS</t>
  </si>
  <si>
    <t>CP</t>
  </si>
  <si>
    <t>M 2.1</t>
  </si>
  <si>
    <t>Kunstgeschichte 1</t>
  </si>
  <si>
    <t>P</t>
  </si>
  <si>
    <t>M 2.2</t>
  </si>
  <si>
    <t>Kunstgeschichte 2</t>
  </si>
  <si>
    <t>M 2.3</t>
  </si>
  <si>
    <t>Kunstgeschichte 3</t>
  </si>
  <si>
    <t>M 2.4</t>
  </si>
  <si>
    <t>Kunstgeschichte 4</t>
  </si>
  <si>
    <t>W</t>
  </si>
  <si>
    <t>M 2.5</t>
  </si>
  <si>
    <t>Ikonographie</t>
  </si>
  <si>
    <t>M 2.6</t>
  </si>
  <si>
    <t>Baugeschichte 1</t>
  </si>
  <si>
    <t>M 2.7</t>
  </si>
  <si>
    <t>Baugeschichte 2</t>
  </si>
  <si>
    <t>M 2.8</t>
  </si>
  <si>
    <t>Baugeschichte 3</t>
  </si>
  <si>
    <t>M 2.9</t>
  </si>
  <si>
    <t>Baugeschichte 4</t>
  </si>
  <si>
    <t>M 2.10</t>
  </si>
  <si>
    <t>Denkmalpflege 1 (Methoden)</t>
  </si>
  <si>
    <t>M 3.1</t>
  </si>
  <si>
    <t>Allgemeine und historische Werkstoffe (W,S,H,M)</t>
  </si>
  <si>
    <t>P/W</t>
  </si>
  <si>
    <t>M 3.2</t>
  </si>
  <si>
    <t xml:space="preserve">Historische Techniken (W,S,H,M) </t>
  </si>
  <si>
    <t>M 3.3</t>
  </si>
  <si>
    <t>Grundlagen der Konservierung/Restaurierung (W,S,H,M)</t>
  </si>
  <si>
    <t>M 3.4</t>
  </si>
  <si>
    <t>Methoden u. Materialien i. d. Konservierung/Restaurierung 1</t>
  </si>
  <si>
    <t>M 3.5</t>
  </si>
  <si>
    <t>Methoden u. Materialien i. d. Konservierung/Restaurierung 2</t>
  </si>
  <si>
    <t>M 3.6</t>
  </si>
  <si>
    <t>Methoden u. Materialien i. d. Konservierung/Restaurierung 3</t>
  </si>
  <si>
    <t>M 3.7</t>
  </si>
  <si>
    <t>Projekte in der Konservierung/Restaurierung (W,S,H,M) 1</t>
  </si>
  <si>
    <t>M 3.8</t>
  </si>
  <si>
    <t>Projekte in der Konservierung/Restaurierung (W,S,H,M) 2</t>
  </si>
  <si>
    <t>M 3.9</t>
  </si>
  <si>
    <t>Projekte in der Konservierung/Restaurierung (W,S,H,M) 3</t>
  </si>
  <si>
    <t>M 3.10</t>
  </si>
  <si>
    <t>Projekte in der Konservierung/Restaurierung (W,S,H,M) 4</t>
  </si>
  <si>
    <t>M 4.1</t>
  </si>
  <si>
    <t>Gestaltung 1 (Zeichnung)</t>
  </si>
  <si>
    <t>M 4.2</t>
  </si>
  <si>
    <t>Gestaltung 2 (Farbe) + Farbenlehre</t>
  </si>
  <si>
    <t>M 4.3</t>
  </si>
  <si>
    <t>Gestaltung 3 (Plastik)</t>
  </si>
  <si>
    <t>M 4.4</t>
  </si>
  <si>
    <t>Werk- und Rekonstruktionstechniken 1</t>
  </si>
  <si>
    <t>M 4.5</t>
  </si>
  <si>
    <t>Werk- und Rekonstruktionstechniken II</t>
  </si>
  <si>
    <t>Werk- und Rekonstruktionstechniken 2</t>
  </si>
  <si>
    <t>M 4.6</t>
  </si>
  <si>
    <t>Werk- und Rekonstruktionstechniken 3 (Vergolderkurs)</t>
  </si>
  <si>
    <t>M 4.7</t>
  </si>
  <si>
    <t>Werk- und Rekonstruktionstechniken 4 (Holzverbindungen)</t>
  </si>
  <si>
    <t>M 5.1</t>
  </si>
  <si>
    <t>Wissenschaftliche Arbeitstechniken / Soziale Kompetenz</t>
  </si>
  <si>
    <t>M 5.2</t>
  </si>
  <si>
    <t>Befundsicherung und Dokumentation</t>
  </si>
  <si>
    <t>M 5.3</t>
  </si>
  <si>
    <t>Bauaufnahme 1</t>
  </si>
  <si>
    <t>M 5.4</t>
  </si>
  <si>
    <t>Bauaufnahme 2</t>
  </si>
  <si>
    <t>M 5.5</t>
  </si>
  <si>
    <t>Fototechnik 1 + 2</t>
  </si>
  <si>
    <t>M 5.6</t>
  </si>
  <si>
    <t xml:space="preserve">Computer gestützte Dokumentationstechniken </t>
  </si>
  <si>
    <t>M 6.1</t>
  </si>
  <si>
    <t>Fremdsprachen</t>
  </si>
  <si>
    <t>M 6.2</t>
  </si>
  <si>
    <t>Exkursion</t>
  </si>
  <si>
    <t>M 6.3</t>
  </si>
  <si>
    <t>Berufsthemen</t>
  </si>
  <si>
    <t>M 7.1</t>
  </si>
  <si>
    <t>M 8.1</t>
  </si>
  <si>
    <t>Thesis</t>
  </si>
  <si>
    <t>SWS x 15</t>
  </si>
  <si>
    <t>Fachpraktikum</t>
  </si>
  <si>
    <t>1. Semester</t>
  </si>
  <si>
    <t>2. Semester</t>
  </si>
  <si>
    <t>3. Semester</t>
  </si>
  <si>
    <t>M 5</t>
  </si>
  <si>
    <t>M 1</t>
  </si>
  <si>
    <t>M 11</t>
  </si>
  <si>
    <t>M 12</t>
  </si>
  <si>
    <t>M 19</t>
  </si>
  <si>
    <t>M 22</t>
  </si>
  <si>
    <t>M 24</t>
  </si>
  <si>
    <t>M 26</t>
  </si>
  <si>
    <t>M 2</t>
  </si>
  <si>
    <t>M 6</t>
  </si>
  <si>
    <t>M 13</t>
  </si>
  <si>
    <t>M 14</t>
  </si>
  <si>
    <t>M 16</t>
  </si>
  <si>
    <t>M 20</t>
  </si>
  <si>
    <t>M 21</t>
  </si>
  <si>
    <t>M 15</t>
  </si>
  <si>
    <t>M 3</t>
  </si>
  <si>
    <t>M 7</t>
  </si>
  <si>
    <t>M 17</t>
  </si>
  <si>
    <t>M 27</t>
  </si>
  <si>
    <t>M 8</t>
  </si>
  <si>
    <t>M 10</t>
  </si>
  <si>
    <t>M 18</t>
  </si>
  <si>
    <t>M 23</t>
  </si>
  <si>
    <t>M 9</t>
  </si>
  <si>
    <t>CP-P</t>
  </si>
  <si>
    <t>CP-W</t>
  </si>
  <si>
    <t>CP in der gewählten Studienrichtung eintragen!</t>
  </si>
  <si>
    <t>CP gesamt</t>
  </si>
  <si>
    <t>6 CP möglich</t>
  </si>
  <si>
    <t>bei Belegung des Wahlpflichtfaches CP eintragen</t>
  </si>
  <si>
    <t>Pflichtmodule sind obligatorisch!</t>
  </si>
  <si>
    <t>2 CP möglich</t>
  </si>
  <si>
    <t xml:space="preserve">Denkmalpflege </t>
  </si>
  <si>
    <t>M 25</t>
  </si>
  <si>
    <r>
      <t>P = Pflichtmodule</t>
    </r>
    <r>
      <rPr>
        <sz val="10"/>
        <rFont val="Arial"/>
        <family val="2"/>
      </rPr>
      <t>; W = Wahlpflichtmodule</t>
    </r>
  </si>
  <si>
    <t xml:space="preserve"> </t>
  </si>
  <si>
    <t>Tabelle zur Veranschaulichung der Studierbarkeit des M.A.-Studiums</t>
  </si>
  <si>
    <t>Naturwissenschaftliches Praktikum</t>
  </si>
  <si>
    <t>M 4</t>
  </si>
  <si>
    <t>Sonderthemen der Kunstgeschichte 1</t>
  </si>
  <si>
    <t xml:space="preserve">"M.A. - Musterstudent" </t>
  </si>
  <si>
    <t>Master-Seminar</t>
  </si>
  <si>
    <t>Master-Projekte in der Kons. u. Forschung 1</t>
  </si>
  <si>
    <t>Historische Quellenschriften</t>
  </si>
  <si>
    <t>Managementkompetenz</t>
  </si>
  <si>
    <t>Fremdsprache</t>
  </si>
  <si>
    <t>FleX-Modul</t>
  </si>
  <si>
    <t>Brandschutz im Bestand</t>
  </si>
  <si>
    <t xml:space="preserve"> je nach An.</t>
  </si>
  <si>
    <t>Entwicklung der Baukonstruktion</t>
  </si>
  <si>
    <t>Lehm in der historischen Bausubstanz</t>
  </si>
  <si>
    <t>Dauerhaftigkeit von Baustoffen</t>
  </si>
  <si>
    <t>Einfluss der Bauphysik auf das Bauen</t>
  </si>
  <si>
    <t>Baugeschichte des 20. Jahrhunderts</t>
  </si>
  <si>
    <t>Naturwissenschaftliches Seminar</t>
  </si>
  <si>
    <t>Spezielle naturwissenschaftl. Analytik</t>
  </si>
  <si>
    <t>Sonderthemen der Kunstgeschichte 2</t>
  </si>
  <si>
    <t>Bauwerksdiagnostik – zerstörungsfreie Prüfungen</t>
  </si>
  <si>
    <t>Holzbiologie u. integrierter Holzschutz</t>
  </si>
  <si>
    <t>Beurteilung und Instandsetzung von Ziegelmauerwerk</t>
  </si>
  <si>
    <t>Einführung in die Archivwissenschaften</t>
  </si>
  <si>
    <t>Kulturhistorische Bewertung von Baudenkmälern</t>
  </si>
  <si>
    <t>Masterkolloquium</t>
  </si>
  <si>
    <t>Masterthesis</t>
  </si>
  <si>
    <t>90 soll</t>
  </si>
  <si>
    <t>Summe</t>
  </si>
  <si>
    <t>Zusammenfassung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</si>
</sst>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 Narrow"/>
      <family val="2"/>
    </font>
    <font>
      <sz val="8"/>
      <name val="Arial Narrow"/>
      <family val="2"/>
    </font>
    <font>
      <sz val="8"/>
      <color indexed="10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sz val="10"/>
      <color indexed="9"/>
      <name val="Arial Narrow"/>
      <family val="2"/>
    </font>
    <font>
      <b/>
      <sz val="8"/>
      <color indexed="9"/>
      <name val="Arial Narrow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</font>
    <font>
      <b/>
      <sz val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7" xfId="0" applyBorder="1"/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0" fillId="0" borderId="9" xfId="0" applyBorder="1"/>
    <xf numFmtId="0" fontId="1" fillId="0" borderId="0" xfId="0" applyFont="1" applyBorder="1" applyAlignment="1">
      <alignment horizontal="left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8" fillId="0" borderId="0" xfId="0" applyFont="1"/>
    <xf numFmtId="0" fontId="2" fillId="0" borderId="7" xfId="0" applyFont="1" applyBorder="1" applyAlignment="1">
      <alignment horizontal="center"/>
    </xf>
    <xf numFmtId="0" fontId="8" fillId="0" borderId="9" xfId="0" applyFont="1" applyBorder="1"/>
    <xf numFmtId="0" fontId="0" fillId="0" borderId="0" xfId="0" applyBorder="1"/>
    <xf numFmtId="0" fontId="10" fillId="0" borderId="0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7" xfId="0" applyFont="1" applyBorder="1"/>
    <xf numFmtId="0" fontId="10" fillId="0" borderId="0" xfId="0" applyFont="1" applyAlignment="1">
      <alignment horizontal="center"/>
    </xf>
    <xf numFmtId="0" fontId="10" fillId="0" borderId="0" xfId="0" applyFont="1" applyFill="1" applyBorder="1"/>
    <xf numFmtId="0" fontId="10" fillId="0" borderId="0" xfId="0" applyFont="1" applyBorder="1"/>
    <xf numFmtId="14" fontId="10" fillId="0" borderId="0" xfId="0" applyNumberFormat="1" applyFont="1" applyBorder="1"/>
    <xf numFmtId="0" fontId="10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12" fillId="3" borderId="0" xfId="0" applyFont="1" applyFill="1" applyBorder="1" applyAlignment="1">
      <alignment horizontal="center"/>
    </xf>
    <xf numFmtId="0" fontId="10" fillId="2" borderId="0" xfId="0" applyFont="1" applyFill="1" applyBorder="1"/>
    <xf numFmtId="0" fontId="10" fillId="3" borderId="0" xfId="0" applyFont="1" applyFill="1" applyBorder="1"/>
    <xf numFmtId="0" fontId="10" fillId="2" borderId="0" xfId="0" applyFont="1" applyFill="1"/>
    <xf numFmtId="0" fontId="10" fillId="0" borderId="0" xfId="0" applyFont="1" applyFill="1"/>
    <xf numFmtId="0" fontId="10" fillId="2" borderId="7" xfId="0" applyFont="1" applyFill="1" applyBorder="1" applyAlignment="1">
      <alignment horizont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right"/>
    </xf>
    <xf numFmtId="0" fontId="13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4" borderId="0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right" wrapText="1"/>
    </xf>
    <xf numFmtId="0" fontId="15" fillId="0" borderId="7" xfId="0" applyFont="1" applyBorder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/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7" fillId="0" borderId="0" xfId="0" applyFont="1" applyAlignment="1">
      <alignment horizontal="right" wrapText="1"/>
    </xf>
    <xf numFmtId="0" fontId="10" fillId="0" borderId="0" xfId="0" applyFont="1" applyFill="1" applyBorder="1" applyAlignment="1">
      <alignment horizontal="right"/>
    </xf>
    <xf numFmtId="0" fontId="16" fillId="0" borderId="2" xfId="0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60"/>
  <sheetViews>
    <sheetView workbookViewId="0">
      <selection activeCell="B69" sqref="B69"/>
    </sheetView>
  </sheetViews>
  <sheetFormatPr baseColWidth="10" defaultRowHeight="12.75" x14ac:dyDescent="0.2"/>
  <cols>
    <col min="2" max="2" width="45.7109375" customWidth="1"/>
  </cols>
  <sheetData>
    <row r="4" spans="1:9" ht="13.5" x14ac:dyDescent="0.25">
      <c r="C4" s="23" t="s">
        <v>14</v>
      </c>
      <c r="D4" s="23" t="s">
        <v>15</v>
      </c>
      <c r="E4" s="30" t="s">
        <v>96</v>
      </c>
      <c r="F4" s="23" t="s">
        <v>16</v>
      </c>
      <c r="H4" s="11"/>
      <c r="I4" s="12"/>
    </row>
    <row r="5" spans="1:9" ht="13.5" x14ac:dyDescent="0.25">
      <c r="C5" s="10"/>
      <c r="D5" s="10"/>
      <c r="E5" s="13"/>
      <c r="F5" s="31"/>
      <c r="G5" s="11"/>
      <c r="H5" s="11"/>
      <c r="I5" s="12"/>
    </row>
    <row r="6" spans="1:9" ht="13.5" x14ac:dyDescent="0.25">
      <c r="A6" s="1" t="s">
        <v>0</v>
      </c>
      <c r="B6" s="3" t="s">
        <v>1</v>
      </c>
      <c r="C6" s="1" t="s">
        <v>19</v>
      </c>
      <c r="D6" s="2">
        <v>4</v>
      </c>
      <c r="E6">
        <f>D6*15</f>
        <v>60</v>
      </c>
      <c r="F6" s="14">
        <v>6</v>
      </c>
      <c r="H6" s="16"/>
      <c r="I6" s="28"/>
    </row>
    <row r="7" spans="1:9" x14ac:dyDescent="0.2">
      <c r="A7" s="4" t="s">
        <v>2</v>
      </c>
      <c r="B7" s="6" t="s">
        <v>3</v>
      </c>
      <c r="C7" s="4" t="s">
        <v>19</v>
      </c>
      <c r="D7" s="5">
        <v>8</v>
      </c>
      <c r="E7">
        <f t="shared" ref="E7:E59" si="0">D7*15</f>
        <v>120</v>
      </c>
      <c r="F7" s="14">
        <v>12</v>
      </c>
      <c r="H7" s="16"/>
      <c r="I7" s="16"/>
    </row>
    <row r="8" spans="1:9" x14ac:dyDescent="0.2">
      <c r="A8" s="4" t="s">
        <v>4</v>
      </c>
      <c r="B8" s="6" t="s">
        <v>5</v>
      </c>
      <c r="C8" s="4" t="s">
        <v>19</v>
      </c>
      <c r="D8" s="5">
        <v>2</v>
      </c>
      <c r="E8">
        <f t="shared" si="0"/>
        <v>30</v>
      </c>
      <c r="F8" s="14">
        <v>3</v>
      </c>
      <c r="H8" s="16"/>
      <c r="I8" s="16"/>
    </row>
    <row r="9" spans="1:9" x14ac:dyDescent="0.2">
      <c r="A9" s="4" t="s">
        <v>6</v>
      </c>
      <c r="B9" s="6" t="s">
        <v>7</v>
      </c>
      <c r="C9" s="4" t="s">
        <v>26</v>
      </c>
      <c r="D9" s="5">
        <v>2</v>
      </c>
      <c r="E9">
        <f t="shared" si="0"/>
        <v>30</v>
      </c>
      <c r="F9" s="14">
        <v>2</v>
      </c>
      <c r="H9" s="16"/>
      <c r="I9" s="16"/>
    </row>
    <row r="10" spans="1:9" x14ac:dyDescent="0.2">
      <c r="A10" s="4" t="s">
        <v>8</v>
      </c>
      <c r="B10" s="6" t="s">
        <v>9</v>
      </c>
      <c r="C10" s="4" t="s">
        <v>19</v>
      </c>
      <c r="D10" s="5">
        <v>2</v>
      </c>
      <c r="E10">
        <f t="shared" si="0"/>
        <v>30</v>
      </c>
      <c r="F10" s="14">
        <v>3</v>
      </c>
      <c r="H10" s="16"/>
      <c r="I10" s="16"/>
    </row>
    <row r="11" spans="1:9" x14ac:dyDescent="0.2">
      <c r="A11" s="4" t="s">
        <v>10</v>
      </c>
      <c r="B11" s="6" t="s">
        <v>11</v>
      </c>
      <c r="C11" s="4" t="s">
        <v>19</v>
      </c>
      <c r="D11" s="5">
        <v>4</v>
      </c>
      <c r="E11">
        <f t="shared" si="0"/>
        <v>60</v>
      </c>
      <c r="F11" s="14">
        <v>6</v>
      </c>
      <c r="H11" s="16"/>
      <c r="I11" s="16"/>
    </row>
    <row r="12" spans="1:9" x14ac:dyDescent="0.2">
      <c r="A12" s="7" t="s">
        <v>12</v>
      </c>
      <c r="B12" s="9" t="s">
        <v>13</v>
      </c>
      <c r="C12" s="7" t="s">
        <v>26</v>
      </c>
      <c r="D12" s="8">
        <v>2</v>
      </c>
      <c r="E12" s="13">
        <f t="shared" si="0"/>
        <v>30</v>
      </c>
      <c r="F12" s="15">
        <v>3</v>
      </c>
      <c r="I12" s="17">
        <f>SUM(F6:H12)</f>
        <v>35</v>
      </c>
    </row>
    <row r="13" spans="1:9" x14ac:dyDescent="0.2">
      <c r="E13" s="26"/>
      <c r="F13" s="32"/>
    </row>
    <row r="14" spans="1:9" ht="13.5" x14ac:dyDescent="0.25">
      <c r="A14" s="1" t="s">
        <v>17</v>
      </c>
      <c r="B14" s="3" t="s">
        <v>18</v>
      </c>
      <c r="C14" s="1" t="s">
        <v>19</v>
      </c>
      <c r="D14" s="2">
        <v>2</v>
      </c>
      <c r="E14">
        <f t="shared" si="0"/>
        <v>30</v>
      </c>
      <c r="F14" s="14">
        <v>2</v>
      </c>
      <c r="H14" s="16"/>
      <c r="I14" s="29"/>
    </row>
    <row r="15" spans="1:9" x14ac:dyDescent="0.2">
      <c r="A15" s="4" t="s">
        <v>20</v>
      </c>
      <c r="B15" s="6" t="s">
        <v>21</v>
      </c>
      <c r="C15" s="4" t="s">
        <v>19</v>
      </c>
      <c r="D15" s="5">
        <v>2</v>
      </c>
      <c r="E15">
        <f t="shared" si="0"/>
        <v>30</v>
      </c>
      <c r="F15" s="14">
        <v>2</v>
      </c>
      <c r="H15" s="16"/>
      <c r="I15" s="17"/>
    </row>
    <row r="16" spans="1:9" x14ac:dyDescent="0.2">
      <c r="A16" s="4" t="s">
        <v>22</v>
      </c>
      <c r="B16" s="6" t="s">
        <v>23</v>
      </c>
      <c r="C16" s="4" t="s">
        <v>19</v>
      </c>
      <c r="D16" s="5">
        <v>2</v>
      </c>
      <c r="E16">
        <f t="shared" si="0"/>
        <v>30</v>
      </c>
      <c r="F16" s="14">
        <v>2</v>
      </c>
      <c r="H16" s="16"/>
      <c r="I16" s="17"/>
    </row>
    <row r="17" spans="1:9" x14ac:dyDescent="0.2">
      <c r="A17" s="4" t="s">
        <v>24</v>
      </c>
      <c r="B17" s="6" t="s">
        <v>25</v>
      </c>
      <c r="C17" s="4" t="s">
        <v>26</v>
      </c>
      <c r="D17" s="5">
        <v>2</v>
      </c>
      <c r="E17">
        <f t="shared" si="0"/>
        <v>30</v>
      </c>
      <c r="F17" s="14">
        <v>2</v>
      </c>
      <c r="H17" s="16"/>
      <c r="I17" s="17"/>
    </row>
    <row r="18" spans="1:9" x14ac:dyDescent="0.2">
      <c r="A18" s="4" t="s">
        <v>27</v>
      </c>
      <c r="B18" s="6" t="s">
        <v>28</v>
      </c>
      <c r="C18" s="4" t="s">
        <v>19</v>
      </c>
      <c r="D18" s="5">
        <v>2</v>
      </c>
      <c r="E18">
        <f t="shared" si="0"/>
        <v>30</v>
      </c>
      <c r="F18" s="14">
        <v>2</v>
      </c>
      <c r="H18" s="16"/>
      <c r="I18" s="17"/>
    </row>
    <row r="19" spans="1:9" x14ac:dyDescent="0.2">
      <c r="A19" s="4" t="s">
        <v>29</v>
      </c>
      <c r="B19" s="6" t="s">
        <v>30</v>
      </c>
      <c r="C19" s="4" t="s">
        <v>19</v>
      </c>
      <c r="D19" s="5">
        <v>2</v>
      </c>
      <c r="E19">
        <f t="shared" si="0"/>
        <v>30</v>
      </c>
      <c r="F19" s="14">
        <v>2</v>
      </c>
      <c r="H19" s="16"/>
      <c r="I19" s="17"/>
    </row>
    <row r="20" spans="1:9" x14ac:dyDescent="0.2">
      <c r="A20" s="4" t="s">
        <v>31</v>
      </c>
      <c r="B20" s="6" t="s">
        <v>32</v>
      </c>
      <c r="C20" s="4" t="s">
        <v>19</v>
      </c>
      <c r="D20" s="5">
        <v>2</v>
      </c>
      <c r="E20">
        <f t="shared" si="0"/>
        <v>30</v>
      </c>
      <c r="F20" s="14">
        <v>2</v>
      </c>
      <c r="H20" s="16"/>
      <c r="I20" s="17"/>
    </row>
    <row r="21" spans="1:9" x14ac:dyDescent="0.2">
      <c r="A21" s="4" t="s">
        <v>33</v>
      </c>
      <c r="B21" s="6" t="s">
        <v>34</v>
      </c>
      <c r="C21" s="4" t="s">
        <v>19</v>
      </c>
      <c r="D21" s="5">
        <v>2</v>
      </c>
      <c r="E21">
        <f t="shared" si="0"/>
        <v>30</v>
      </c>
      <c r="F21" s="14">
        <v>2</v>
      </c>
      <c r="H21" s="16"/>
      <c r="I21" s="17"/>
    </row>
    <row r="22" spans="1:9" x14ac:dyDescent="0.2">
      <c r="A22" s="4" t="s">
        <v>35</v>
      </c>
      <c r="B22" s="6" t="s">
        <v>36</v>
      </c>
      <c r="C22" s="4" t="s">
        <v>26</v>
      </c>
      <c r="D22" s="5">
        <v>2</v>
      </c>
      <c r="E22">
        <f t="shared" si="0"/>
        <v>30</v>
      </c>
      <c r="F22" s="14">
        <v>2</v>
      </c>
      <c r="H22" s="16"/>
      <c r="I22" s="17"/>
    </row>
    <row r="23" spans="1:9" x14ac:dyDescent="0.2">
      <c r="A23" s="7" t="s">
        <v>37</v>
      </c>
      <c r="B23" s="9" t="s">
        <v>38</v>
      </c>
      <c r="C23" s="7" t="s">
        <v>19</v>
      </c>
      <c r="D23" s="8">
        <v>2</v>
      </c>
      <c r="E23" s="13">
        <f t="shared" si="0"/>
        <v>30</v>
      </c>
      <c r="F23" s="15">
        <v>2</v>
      </c>
      <c r="H23" s="16"/>
      <c r="I23" s="17">
        <f>SUM(F14:H23)</f>
        <v>20</v>
      </c>
    </row>
    <row r="24" spans="1:9" x14ac:dyDescent="0.2">
      <c r="E24" s="26"/>
      <c r="F24" s="32"/>
    </row>
    <row r="25" spans="1:9" ht="13.5" x14ac:dyDescent="0.25">
      <c r="A25" s="1" t="s">
        <v>39</v>
      </c>
      <c r="B25" s="3" t="s">
        <v>40</v>
      </c>
      <c r="C25" s="1" t="s">
        <v>41</v>
      </c>
      <c r="D25" s="2">
        <v>2</v>
      </c>
      <c r="E25">
        <f t="shared" si="0"/>
        <v>30</v>
      </c>
      <c r="F25" s="14">
        <v>3</v>
      </c>
      <c r="H25" s="16"/>
      <c r="I25" s="29"/>
    </row>
    <row r="26" spans="1:9" ht="13.5" x14ac:dyDescent="0.25">
      <c r="A26" s="4" t="s">
        <v>42</v>
      </c>
      <c r="B26" s="6" t="s">
        <v>43</v>
      </c>
      <c r="C26" s="4" t="s">
        <v>41</v>
      </c>
      <c r="D26" s="5">
        <v>2</v>
      </c>
      <c r="E26">
        <f t="shared" si="0"/>
        <v>30</v>
      </c>
      <c r="F26" s="14">
        <v>3</v>
      </c>
      <c r="H26" s="16"/>
      <c r="I26" s="29"/>
    </row>
    <row r="27" spans="1:9" ht="13.5" x14ac:dyDescent="0.25">
      <c r="A27" s="4" t="s">
        <v>44</v>
      </c>
      <c r="B27" s="6" t="s">
        <v>45</v>
      </c>
      <c r="C27" s="4" t="s">
        <v>41</v>
      </c>
      <c r="D27" s="5">
        <v>2</v>
      </c>
      <c r="E27">
        <f t="shared" si="0"/>
        <v>30</v>
      </c>
      <c r="F27" s="14">
        <v>3</v>
      </c>
      <c r="H27" s="16"/>
      <c r="I27" s="29"/>
    </row>
    <row r="28" spans="1:9" ht="13.5" x14ac:dyDescent="0.25">
      <c r="A28" s="4" t="s">
        <v>46</v>
      </c>
      <c r="B28" s="6" t="s">
        <v>47</v>
      </c>
      <c r="C28" s="4" t="s">
        <v>19</v>
      </c>
      <c r="D28" s="5">
        <v>2</v>
      </c>
      <c r="E28">
        <f t="shared" si="0"/>
        <v>30</v>
      </c>
      <c r="F28" s="14">
        <v>3</v>
      </c>
      <c r="H28" s="16"/>
      <c r="I28" s="29"/>
    </row>
    <row r="29" spans="1:9" x14ac:dyDescent="0.2">
      <c r="A29" s="4" t="s">
        <v>48</v>
      </c>
      <c r="B29" s="6" t="s">
        <v>49</v>
      </c>
      <c r="C29" s="4" t="s">
        <v>19</v>
      </c>
      <c r="D29" s="5">
        <v>2</v>
      </c>
      <c r="E29">
        <f t="shared" si="0"/>
        <v>30</v>
      </c>
      <c r="F29" s="14">
        <v>3</v>
      </c>
      <c r="H29" s="16"/>
      <c r="I29" s="17"/>
    </row>
    <row r="30" spans="1:9" x14ac:dyDescent="0.2">
      <c r="A30" s="4" t="s">
        <v>50</v>
      </c>
      <c r="B30" s="6" t="s">
        <v>51</v>
      </c>
      <c r="C30" s="4" t="s">
        <v>19</v>
      </c>
      <c r="D30" s="5">
        <v>2</v>
      </c>
      <c r="E30">
        <f t="shared" si="0"/>
        <v>30</v>
      </c>
      <c r="F30" s="14">
        <v>3</v>
      </c>
      <c r="H30" s="16"/>
      <c r="I30" s="17"/>
    </row>
    <row r="31" spans="1:9" x14ac:dyDescent="0.2">
      <c r="A31" s="4" t="s">
        <v>52</v>
      </c>
      <c r="B31" s="6" t="s">
        <v>53</v>
      </c>
      <c r="C31" s="4" t="s">
        <v>19</v>
      </c>
      <c r="D31" s="5">
        <v>8</v>
      </c>
      <c r="E31">
        <f t="shared" si="0"/>
        <v>120</v>
      </c>
      <c r="F31" s="14">
        <v>4</v>
      </c>
      <c r="H31" s="16"/>
      <c r="I31" s="17"/>
    </row>
    <row r="32" spans="1:9" x14ac:dyDescent="0.2">
      <c r="A32" s="4" t="s">
        <v>54</v>
      </c>
      <c r="B32" s="6" t="s">
        <v>55</v>
      </c>
      <c r="C32" s="4" t="s">
        <v>19</v>
      </c>
      <c r="D32" s="5">
        <v>8</v>
      </c>
      <c r="E32">
        <f t="shared" si="0"/>
        <v>120</v>
      </c>
      <c r="F32" s="14">
        <v>6</v>
      </c>
      <c r="H32" s="16"/>
      <c r="I32" s="17"/>
    </row>
    <row r="33" spans="1:9" x14ac:dyDescent="0.2">
      <c r="A33" s="4" t="s">
        <v>56</v>
      </c>
      <c r="B33" s="6" t="s">
        <v>57</v>
      </c>
      <c r="C33" s="4" t="s">
        <v>19</v>
      </c>
      <c r="D33" s="5">
        <v>16</v>
      </c>
      <c r="E33">
        <f t="shared" si="0"/>
        <v>240</v>
      </c>
      <c r="F33" s="14">
        <v>10</v>
      </c>
      <c r="H33" s="16"/>
      <c r="I33" s="17"/>
    </row>
    <row r="34" spans="1:9" x14ac:dyDescent="0.2">
      <c r="A34" s="7" t="s">
        <v>58</v>
      </c>
      <c r="B34" s="9" t="s">
        <v>59</v>
      </c>
      <c r="C34" s="7" t="s">
        <v>19</v>
      </c>
      <c r="D34" s="8">
        <v>16</v>
      </c>
      <c r="E34" s="13">
        <f t="shared" si="0"/>
        <v>240</v>
      </c>
      <c r="F34" s="15">
        <v>10</v>
      </c>
      <c r="H34" s="16"/>
      <c r="I34" s="17">
        <f>SUM(F25:H34)</f>
        <v>48</v>
      </c>
    </row>
    <row r="35" spans="1:9" x14ac:dyDescent="0.2">
      <c r="E35" s="26"/>
      <c r="F35" s="32"/>
    </row>
    <row r="36" spans="1:9" x14ac:dyDescent="0.2">
      <c r="A36" s="1" t="s">
        <v>60</v>
      </c>
      <c r="B36" s="3" t="s">
        <v>61</v>
      </c>
      <c r="C36" s="1" t="s">
        <v>19</v>
      </c>
      <c r="D36" s="2">
        <v>4</v>
      </c>
      <c r="E36">
        <f t="shared" si="0"/>
        <v>60</v>
      </c>
      <c r="F36" s="14">
        <v>3</v>
      </c>
      <c r="H36" s="16"/>
      <c r="I36" s="17"/>
    </row>
    <row r="37" spans="1:9" x14ac:dyDescent="0.2">
      <c r="A37" s="4" t="s">
        <v>62</v>
      </c>
      <c r="B37" s="6" t="s">
        <v>63</v>
      </c>
      <c r="C37" s="4" t="s">
        <v>19</v>
      </c>
      <c r="D37" s="5">
        <v>6</v>
      </c>
      <c r="E37">
        <f t="shared" si="0"/>
        <v>90</v>
      </c>
      <c r="F37" s="14">
        <v>4</v>
      </c>
      <c r="H37" s="16"/>
      <c r="I37" s="17"/>
    </row>
    <row r="38" spans="1:9" x14ac:dyDescent="0.2">
      <c r="A38" s="4" t="s">
        <v>64</v>
      </c>
      <c r="B38" s="6" t="s">
        <v>65</v>
      </c>
      <c r="C38" s="4" t="s">
        <v>19</v>
      </c>
      <c r="D38" s="5">
        <v>4</v>
      </c>
      <c r="E38">
        <f t="shared" si="0"/>
        <v>60</v>
      </c>
      <c r="F38" s="14">
        <v>3</v>
      </c>
      <c r="H38" s="16"/>
      <c r="I38" s="17"/>
    </row>
    <row r="39" spans="1:9" x14ac:dyDescent="0.2">
      <c r="A39" s="4" t="s">
        <v>66</v>
      </c>
      <c r="B39" s="6" t="s">
        <v>67</v>
      </c>
      <c r="C39" s="4" t="s">
        <v>19</v>
      </c>
      <c r="D39" s="5">
        <v>3</v>
      </c>
      <c r="E39">
        <f t="shared" si="0"/>
        <v>45</v>
      </c>
      <c r="F39" s="14">
        <v>2</v>
      </c>
      <c r="H39" s="16"/>
      <c r="I39" s="17"/>
    </row>
    <row r="40" spans="1:9" x14ac:dyDescent="0.2">
      <c r="A40" s="4" t="s">
        <v>68</v>
      </c>
      <c r="B40" s="6" t="s">
        <v>69</v>
      </c>
      <c r="C40" s="4" t="s">
        <v>26</v>
      </c>
      <c r="D40" s="5"/>
      <c r="E40">
        <f t="shared" si="0"/>
        <v>0</v>
      </c>
      <c r="F40" s="16"/>
      <c r="H40" s="16"/>
      <c r="I40" s="17"/>
    </row>
    <row r="41" spans="1:9" x14ac:dyDescent="0.2">
      <c r="A41" s="4" t="s">
        <v>68</v>
      </c>
      <c r="B41" s="6" t="s">
        <v>70</v>
      </c>
      <c r="C41" s="4" t="s">
        <v>26</v>
      </c>
      <c r="D41" s="5">
        <v>3</v>
      </c>
      <c r="E41">
        <f t="shared" si="0"/>
        <v>45</v>
      </c>
      <c r="F41" s="14">
        <v>2</v>
      </c>
      <c r="H41" s="14"/>
      <c r="I41" s="17"/>
    </row>
    <row r="42" spans="1:9" x14ac:dyDescent="0.2">
      <c r="A42" s="4" t="s">
        <v>71</v>
      </c>
      <c r="B42" s="6" t="s">
        <v>72</v>
      </c>
      <c r="C42" s="4" t="s">
        <v>26</v>
      </c>
      <c r="D42" s="5">
        <v>6</v>
      </c>
      <c r="E42">
        <f t="shared" si="0"/>
        <v>90</v>
      </c>
      <c r="F42" s="14">
        <v>3</v>
      </c>
      <c r="H42" s="14"/>
      <c r="I42" s="17"/>
    </row>
    <row r="43" spans="1:9" x14ac:dyDescent="0.2">
      <c r="A43" s="7" t="s">
        <v>73</v>
      </c>
      <c r="B43" s="9" t="s">
        <v>74</v>
      </c>
      <c r="C43" s="7" t="s">
        <v>26</v>
      </c>
      <c r="D43" s="8">
        <v>3</v>
      </c>
      <c r="E43" s="13">
        <f t="shared" si="0"/>
        <v>45</v>
      </c>
      <c r="F43" s="15">
        <v>2</v>
      </c>
      <c r="H43" s="14"/>
      <c r="I43" s="17">
        <f>SUM(F36:H43)</f>
        <v>19</v>
      </c>
    </row>
    <row r="44" spans="1:9" x14ac:dyDescent="0.2">
      <c r="A44" s="18"/>
      <c r="B44" s="20"/>
      <c r="C44" s="18"/>
      <c r="D44" s="15">
        <f>SUM(D36:D43)</f>
        <v>29</v>
      </c>
      <c r="E44" s="26">
        <f t="shared" si="0"/>
        <v>435</v>
      </c>
      <c r="F44" s="21"/>
      <c r="H44" s="14"/>
      <c r="I44" s="17"/>
    </row>
    <row r="45" spans="1:9" x14ac:dyDescent="0.2">
      <c r="A45" s="5" t="s">
        <v>75</v>
      </c>
      <c r="B45" s="3" t="s">
        <v>76</v>
      </c>
      <c r="C45" s="4" t="s">
        <v>26</v>
      </c>
      <c r="D45" s="5">
        <v>2</v>
      </c>
      <c r="E45">
        <f t="shared" si="0"/>
        <v>30</v>
      </c>
      <c r="F45" s="14">
        <v>2</v>
      </c>
      <c r="H45" s="14"/>
      <c r="I45" s="17"/>
    </row>
    <row r="46" spans="1:9" x14ac:dyDescent="0.2">
      <c r="A46" s="4" t="s">
        <v>77</v>
      </c>
      <c r="B46" s="6" t="s">
        <v>78</v>
      </c>
      <c r="C46" s="4" t="s">
        <v>26</v>
      </c>
      <c r="D46" s="5">
        <v>1</v>
      </c>
      <c r="E46">
        <f t="shared" si="0"/>
        <v>15</v>
      </c>
      <c r="F46" s="14">
        <v>1</v>
      </c>
      <c r="H46" s="14"/>
      <c r="I46" s="17"/>
    </row>
    <row r="47" spans="1:9" x14ac:dyDescent="0.2">
      <c r="A47" s="4" t="s">
        <v>79</v>
      </c>
      <c r="B47" s="6" t="s">
        <v>80</v>
      </c>
      <c r="C47" s="4" t="s">
        <v>26</v>
      </c>
      <c r="D47" s="5">
        <v>3</v>
      </c>
      <c r="E47">
        <f t="shared" si="0"/>
        <v>45</v>
      </c>
      <c r="F47" s="14">
        <v>3</v>
      </c>
      <c r="H47" s="14"/>
      <c r="I47" s="17"/>
    </row>
    <row r="48" spans="1:9" x14ac:dyDescent="0.2">
      <c r="A48" s="4" t="s">
        <v>81</v>
      </c>
      <c r="B48" s="6" t="s">
        <v>82</v>
      </c>
      <c r="C48" s="4" t="s">
        <v>26</v>
      </c>
      <c r="D48" s="5">
        <v>8</v>
      </c>
      <c r="E48">
        <f t="shared" si="0"/>
        <v>120</v>
      </c>
      <c r="F48" s="14">
        <v>6</v>
      </c>
      <c r="H48" s="14"/>
      <c r="I48" s="17"/>
    </row>
    <row r="49" spans="1:9" x14ac:dyDescent="0.2">
      <c r="A49" s="19" t="s">
        <v>83</v>
      </c>
      <c r="B49" s="6" t="s">
        <v>84</v>
      </c>
      <c r="C49" s="4" t="s">
        <v>26</v>
      </c>
      <c r="D49" s="5">
        <v>4</v>
      </c>
      <c r="E49" s="33">
        <f t="shared" si="0"/>
        <v>60</v>
      </c>
      <c r="F49" s="14">
        <v>3</v>
      </c>
      <c r="H49" s="14"/>
      <c r="I49" s="17"/>
    </row>
    <row r="50" spans="1:9" x14ac:dyDescent="0.2">
      <c r="A50" s="7" t="s">
        <v>85</v>
      </c>
      <c r="B50" s="9" t="s">
        <v>86</v>
      </c>
      <c r="C50" s="7" t="s">
        <v>26</v>
      </c>
      <c r="D50" s="8">
        <v>6</v>
      </c>
      <c r="E50" s="13">
        <f t="shared" si="0"/>
        <v>90</v>
      </c>
      <c r="F50" s="15">
        <v>4</v>
      </c>
      <c r="H50" s="14"/>
      <c r="I50" s="17">
        <f>SUM(F45:H50)</f>
        <v>19</v>
      </c>
    </row>
    <row r="51" spans="1:9" x14ac:dyDescent="0.2">
      <c r="A51" s="19"/>
      <c r="B51" s="22"/>
      <c r="C51" s="19"/>
      <c r="D51" s="15">
        <f>SUM(D45:D50)</f>
        <v>24</v>
      </c>
      <c r="E51" s="13">
        <f t="shared" si="0"/>
        <v>360</v>
      </c>
      <c r="F51" s="15"/>
      <c r="H51" s="14"/>
      <c r="I51" s="17"/>
    </row>
    <row r="52" spans="1:9" x14ac:dyDescent="0.2">
      <c r="A52" s="1" t="s">
        <v>87</v>
      </c>
      <c r="B52" s="3" t="s">
        <v>88</v>
      </c>
      <c r="C52" s="1" t="s">
        <v>26</v>
      </c>
      <c r="D52" s="2">
        <v>4</v>
      </c>
      <c r="E52">
        <f t="shared" si="0"/>
        <v>60</v>
      </c>
      <c r="F52" s="14">
        <v>4</v>
      </c>
      <c r="H52" s="14"/>
      <c r="I52" s="17"/>
    </row>
    <row r="53" spans="1:9" x14ac:dyDescent="0.2">
      <c r="A53" s="4" t="s">
        <v>89</v>
      </c>
      <c r="B53" s="6" t="s">
        <v>90</v>
      </c>
      <c r="C53" s="4" t="s">
        <v>26</v>
      </c>
      <c r="D53" s="5">
        <v>3</v>
      </c>
      <c r="E53" s="33">
        <f t="shared" si="0"/>
        <v>45</v>
      </c>
      <c r="F53" s="14">
        <v>2</v>
      </c>
      <c r="H53" s="14"/>
      <c r="I53" s="17"/>
    </row>
    <row r="54" spans="1:9" x14ac:dyDescent="0.2">
      <c r="A54" s="7" t="s">
        <v>91</v>
      </c>
      <c r="B54" s="9" t="s">
        <v>92</v>
      </c>
      <c r="C54" s="7" t="s">
        <v>26</v>
      </c>
      <c r="D54" s="8">
        <v>1</v>
      </c>
      <c r="E54" s="13">
        <f t="shared" si="0"/>
        <v>15</v>
      </c>
      <c r="F54" s="15">
        <v>1</v>
      </c>
      <c r="H54" s="14"/>
      <c r="I54" s="17">
        <f>SUM(F53+H52+H53+H54)</f>
        <v>2</v>
      </c>
    </row>
    <row r="55" spans="1:9" x14ac:dyDescent="0.2">
      <c r="A55" s="19"/>
      <c r="B55" s="22"/>
      <c r="C55" s="19"/>
      <c r="D55" s="15">
        <f>SUM(D52:D54)</f>
        <v>8</v>
      </c>
      <c r="E55" s="13">
        <f t="shared" si="0"/>
        <v>120</v>
      </c>
      <c r="F55" s="15"/>
      <c r="H55" s="14"/>
      <c r="I55" s="17"/>
    </row>
    <row r="56" spans="1:9" x14ac:dyDescent="0.2">
      <c r="A56" s="24" t="s">
        <v>93</v>
      </c>
      <c r="B56" s="25" t="s">
        <v>97</v>
      </c>
      <c r="C56" s="24" t="s">
        <v>19</v>
      </c>
      <c r="D56" s="18">
        <v>1</v>
      </c>
      <c r="E56">
        <f t="shared" si="0"/>
        <v>15</v>
      </c>
      <c r="F56" s="14">
        <v>25</v>
      </c>
      <c r="H56" s="14"/>
      <c r="I56" s="17">
        <f>F56</f>
        <v>25</v>
      </c>
    </row>
    <row r="57" spans="1:9" x14ac:dyDescent="0.2">
      <c r="A57" s="5"/>
      <c r="B57" s="27"/>
      <c r="C57" s="19"/>
      <c r="D57" s="19"/>
      <c r="E57">
        <f t="shared" si="0"/>
        <v>0</v>
      </c>
      <c r="F57" s="14"/>
      <c r="H57" s="5"/>
      <c r="I57" s="17"/>
    </row>
    <row r="58" spans="1:9" x14ac:dyDescent="0.2">
      <c r="A58" s="5"/>
      <c r="B58" s="27"/>
      <c r="C58" s="19"/>
      <c r="D58" s="21">
        <f>SUM(D56)</f>
        <v>1</v>
      </c>
      <c r="E58">
        <f t="shared" si="0"/>
        <v>15</v>
      </c>
      <c r="F58" s="14"/>
      <c r="H58" s="5"/>
      <c r="I58" s="17"/>
    </row>
    <row r="59" spans="1:9" x14ac:dyDescent="0.2">
      <c r="A59" s="24" t="s">
        <v>94</v>
      </c>
      <c r="B59" s="25" t="s">
        <v>95</v>
      </c>
      <c r="C59" s="24" t="s">
        <v>19</v>
      </c>
      <c r="D59" s="18">
        <v>2</v>
      </c>
      <c r="E59">
        <f t="shared" si="0"/>
        <v>30</v>
      </c>
      <c r="F59" s="14">
        <v>24</v>
      </c>
      <c r="H59" s="14"/>
      <c r="I59" s="17">
        <f>SUM(F59)</f>
        <v>24</v>
      </c>
    </row>
    <row r="60" spans="1:9" x14ac:dyDescent="0.2">
      <c r="A60" s="19"/>
      <c r="B60" s="22"/>
      <c r="C60" s="19"/>
      <c r="D60" s="19"/>
      <c r="E60" s="14">
        <f>SUM(D59)</f>
        <v>2</v>
      </c>
      <c r="F60" s="14">
        <f>SUM(F6:F59)</f>
        <v>197</v>
      </c>
      <c r="H60" s="14"/>
      <c r="I60" s="17">
        <f>SUM(I12:I59)</f>
        <v>192</v>
      </c>
    </row>
  </sheetData>
  <phoneticPr fontId="14" type="noConversion"/>
  <pageMargins left="0.78740157499999996" right="0.78740157499999996" top="0.984251969" bottom="0.984251969" header="0.4921259845" footer="0.4921259845"/>
  <pageSetup paperSize="9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topLeftCell="A28" zoomScaleNormal="100" workbookViewId="0">
      <selection activeCell="A2" sqref="A2"/>
    </sheetView>
  </sheetViews>
  <sheetFormatPr baseColWidth="10" defaultRowHeight="12.75" x14ac:dyDescent="0.2"/>
  <cols>
    <col min="1" max="1" width="10.28515625" style="42" customWidth="1"/>
    <col min="2" max="2" width="42.7109375" style="53" customWidth="1"/>
    <col min="3" max="4" width="7.42578125" style="35" customWidth="1"/>
    <col min="5" max="5" width="11.42578125" style="35"/>
    <col min="6" max="6" width="11.85546875" style="35" customWidth="1"/>
    <col min="7" max="16384" width="11.42578125" style="35"/>
  </cols>
  <sheetData>
    <row r="1" spans="1:7" x14ac:dyDescent="0.2">
      <c r="B1" s="35"/>
    </row>
    <row r="2" spans="1:7" ht="25.5" x14ac:dyDescent="0.2">
      <c r="B2" s="53" t="s">
        <v>138</v>
      </c>
    </row>
    <row r="4" spans="1:7" ht="15.75" x14ac:dyDescent="0.25">
      <c r="A4" s="43"/>
      <c r="B4" s="51" t="s">
        <v>142</v>
      </c>
    </row>
    <row r="5" spans="1:7" x14ac:dyDescent="0.2">
      <c r="B5" s="67"/>
    </row>
    <row r="6" spans="1:7" ht="15.75" x14ac:dyDescent="0.25">
      <c r="A6" s="39"/>
      <c r="B6" s="69" t="s">
        <v>98</v>
      </c>
      <c r="C6" s="49" t="s">
        <v>126</v>
      </c>
      <c r="D6" s="37" t="s">
        <v>127</v>
      </c>
      <c r="E6" s="38" t="s">
        <v>15</v>
      </c>
      <c r="F6" s="42"/>
    </row>
    <row r="7" spans="1:7" x14ac:dyDescent="0.2">
      <c r="A7" s="36" t="s">
        <v>109</v>
      </c>
      <c r="B7" s="77" t="s">
        <v>139</v>
      </c>
      <c r="C7" s="50">
        <v>2</v>
      </c>
      <c r="D7" s="40"/>
      <c r="E7" s="36">
        <v>2</v>
      </c>
    </row>
    <row r="8" spans="1:7" x14ac:dyDescent="0.2">
      <c r="A8" s="36" t="s">
        <v>140</v>
      </c>
      <c r="B8" s="70" t="s">
        <v>141</v>
      </c>
      <c r="C8" s="50">
        <v>3</v>
      </c>
      <c r="D8" s="40"/>
      <c r="E8" s="36">
        <v>2</v>
      </c>
    </row>
    <row r="9" spans="1:7" x14ac:dyDescent="0.2">
      <c r="A9" s="36" t="s">
        <v>118</v>
      </c>
      <c r="B9" s="70" t="s">
        <v>143</v>
      </c>
      <c r="C9" s="50">
        <v>3</v>
      </c>
      <c r="E9" s="36">
        <v>2</v>
      </c>
    </row>
    <row r="10" spans="1:7" x14ac:dyDescent="0.2">
      <c r="A10" s="36" t="s">
        <v>121</v>
      </c>
      <c r="B10" s="70" t="s">
        <v>144</v>
      </c>
      <c r="C10" s="55">
        <v>12</v>
      </c>
      <c r="D10" s="71"/>
      <c r="E10" s="36">
        <v>16</v>
      </c>
      <c r="F10" s="59"/>
    </row>
    <row r="11" spans="1:7" x14ac:dyDescent="0.2">
      <c r="A11" s="36" t="s">
        <v>122</v>
      </c>
      <c r="B11" s="70" t="s">
        <v>145</v>
      </c>
      <c r="C11" s="50">
        <v>3</v>
      </c>
      <c r="D11" s="71" t="s">
        <v>137</v>
      </c>
      <c r="E11" s="36">
        <v>2</v>
      </c>
      <c r="F11" s="59"/>
    </row>
    <row r="12" spans="1:7" x14ac:dyDescent="0.2">
      <c r="A12" s="36" t="s">
        <v>103</v>
      </c>
      <c r="B12" s="70" t="s">
        <v>146</v>
      </c>
      <c r="C12" s="50"/>
      <c r="D12" s="44">
        <v>2</v>
      </c>
      <c r="E12" s="36">
        <v>2</v>
      </c>
      <c r="F12" s="58" t="s">
        <v>133</v>
      </c>
    </row>
    <row r="13" spans="1:7" x14ac:dyDescent="0.2">
      <c r="A13" s="36" t="s">
        <v>104</v>
      </c>
      <c r="B13" s="70" t="s">
        <v>90</v>
      </c>
      <c r="C13" s="50"/>
      <c r="D13" s="44">
        <v>2</v>
      </c>
      <c r="E13" s="36">
        <v>2</v>
      </c>
      <c r="F13" s="58" t="s">
        <v>133</v>
      </c>
    </row>
    <row r="14" spans="1:7" x14ac:dyDescent="0.2">
      <c r="A14" s="36" t="s">
        <v>111</v>
      </c>
      <c r="B14" s="70" t="s">
        <v>147</v>
      </c>
      <c r="C14" s="50"/>
      <c r="D14" s="44">
        <v>0</v>
      </c>
      <c r="E14" s="36">
        <v>2</v>
      </c>
      <c r="F14" s="58" t="s">
        <v>133</v>
      </c>
      <c r="G14" s="59"/>
    </row>
    <row r="15" spans="1:7" x14ac:dyDescent="0.2">
      <c r="A15" s="36" t="s">
        <v>112</v>
      </c>
      <c r="B15" s="70" t="s">
        <v>148</v>
      </c>
      <c r="C15" s="48"/>
      <c r="D15" s="45">
        <v>0</v>
      </c>
      <c r="E15" s="36" t="s">
        <v>150</v>
      </c>
      <c r="F15" s="58" t="s">
        <v>130</v>
      </c>
    </row>
    <row r="16" spans="1:7" x14ac:dyDescent="0.2">
      <c r="A16" s="36" t="s">
        <v>119</v>
      </c>
      <c r="B16" s="35" t="s">
        <v>149</v>
      </c>
      <c r="C16" s="48"/>
      <c r="D16" s="45">
        <v>2</v>
      </c>
      <c r="E16" s="36">
        <v>2</v>
      </c>
      <c r="F16" s="58" t="s">
        <v>133</v>
      </c>
    </row>
    <row r="17" spans="1:6" x14ac:dyDescent="0.2">
      <c r="A17" s="36" t="s">
        <v>114</v>
      </c>
      <c r="B17" s="35" t="s">
        <v>151</v>
      </c>
      <c r="C17" s="48"/>
      <c r="D17" s="45">
        <v>0</v>
      </c>
      <c r="E17" s="36">
        <v>2</v>
      </c>
      <c r="F17" s="58" t="s">
        <v>133</v>
      </c>
    </row>
    <row r="18" spans="1:6" x14ac:dyDescent="0.2">
      <c r="A18" s="36" t="s">
        <v>115</v>
      </c>
      <c r="B18" s="35" t="s">
        <v>152</v>
      </c>
      <c r="C18" s="48"/>
      <c r="D18" s="45">
        <v>0</v>
      </c>
      <c r="E18" s="36">
        <v>2</v>
      </c>
      <c r="F18" s="58" t="s">
        <v>133</v>
      </c>
    </row>
    <row r="19" spans="1:6" x14ac:dyDescent="0.2">
      <c r="A19" s="36" t="s">
        <v>106</v>
      </c>
      <c r="B19" s="35" t="s">
        <v>153</v>
      </c>
      <c r="C19" s="48"/>
      <c r="D19" s="45">
        <v>2</v>
      </c>
      <c r="E19" s="36">
        <v>2</v>
      </c>
      <c r="F19" s="58" t="s">
        <v>133</v>
      </c>
    </row>
    <row r="20" spans="1:6" x14ac:dyDescent="0.2">
      <c r="A20" s="36" t="s">
        <v>107</v>
      </c>
      <c r="B20" s="35" t="s">
        <v>154</v>
      </c>
      <c r="C20" s="48"/>
      <c r="D20" s="45">
        <v>0</v>
      </c>
      <c r="E20" s="36">
        <v>2</v>
      </c>
      <c r="F20" s="58" t="s">
        <v>133</v>
      </c>
    </row>
    <row r="21" spans="1:6" x14ac:dyDescent="0.2">
      <c r="A21" s="40" t="s">
        <v>135</v>
      </c>
      <c r="B21" s="35" t="s">
        <v>155</v>
      </c>
      <c r="C21" s="46"/>
      <c r="D21" s="60">
        <v>0</v>
      </c>
      <c r="E21" s="37">
        <v>2</v>
      </c>
      <c r="F21" s="58" t="s">
        <v>133</v>
      </c>
    </row>
    <row r="22" spans="1:6" x14ac:dyDescent="0.2">
      <c r="B22" s="75" t="s">
        <v>167</v>
      </c>
      <c r="C22" s="47">
        <f>SUM(C7:C21)</f>
        <v>23</v>
      </c>
      <c r="D22" s="40">
        <f>SUM(D7:D21)</f>
        <v>8</v>
      </c>
      <c r="E22" s="40"/>
    </row>
    <row r="23" spans="1:6" x14ac:dyDescent="0.2">
      <c r="A23" s="57"/>
      <c r="B23" s="53" t="s">
        <v>128</v>
      </c>
      <c r="C23" s="47"/>
      <c r="D23" s="40"/>
      <c r="E23" s="40"/>
    </row>
    <row r="24" spans="1:6" x14ac:dyDescent="0.2">
      <c r="A24" s="56"/>
      <c r="B24" s="53" t="s">
        <v>131</v>
      </c>
      <c r="C24" s="47"/>
      <c r="D24" s="40"/>
      <c r="E24" s="40"/>
    </row>
    <row r="25" spans="1:6" x14ac:dyDescent="0.2">
      <c r="A25" s="41"/>
      <c r="B25" s="61" t="s">
        <v>132</v>
      </c>
      <c r="C25" s="47"/>
      <c r="D25" s="40"/>
      <c r="E25" s="40"/>
    </row>
    <row r="26" spans="1:6" x14ac:dyDescent="0.2">
      <c r="B26" s="61" t="s">
        <v>136</v>
      </c>
    </row>
    <row r="28" spans="1:6" ht="15.75" x14ac:dyDescent="0.25">
      <c r="A28" s="39"/>
      <c r="B28" s="68" t="s">
        <v>99</v>
      </c>
      <c r="C28" s="49" t="s">
        <v>126</v>
      </c>
      <c r="D28" s="37" t="s">
        <v>127</v>
      </c>
      <c r="E28" s="38" t="s">
        <v>15</v>
      </c>
      <c r="F28" s="42"/>
    </row>
    <row r="29" spans="1:6" x14ac:dyDescent="0.2">
      <c r="A29" s="36" t="s">
        <v>102</v>
      </c>
      <c r="B29" s="70" t="s">
        <v>156</v>
      </c>
      <c r="C29" s="50">
        <v>3</v>
      </c>
      <c r="E29" s="36">
        <v>2</v>
      </c>
    </row>
    <row r="30" spans="1:6" x14ac:dyDescent="0.2">
      <c r="A30" s="36" t="s">
        <v>117</v>
      </c>
      <c r="B30" s="70" t="s">
        <v>157</v>
      </c>
      <c r="C30" s="50">
        <v>2</v>
      </c>
      <c r="E30" s="36">
        <v>2</v>
      </c>
    </row>
    <row r="31" spans="1:6" x14ac:dyDescent="0.2">
      <c r="A31" s="36" t="s">
        <v>101</v>
      </c>
      <c r="B31" s="70" t="s">
        <v>158</v>
      </c>
      <c r="C31" s="50"/>
      <c r="D31" s="44">
        <v>2</v>
      </c>
      <c r="E31" s="36">
        <v>2</v>
      </c>
      <c r="F31" s="58" t="s">
        <v>133</v>
      </c>
    </row>
    <row r="32" spans="1:6" x14ac:dyDescent="0.2">
      <c r="A32" s="36" t="s">
        <v>110</v>
      </c>
      <c r="B32" s="70" t="s">
        <v>134</v>
      </c>
      <c r="C32" s="50">
        <v>2</v>
      </c>
      <c r="D32" s="71"/>
      <c r="E32" s="36">
        <v>2</v>
      </c>
      <c r="F32" s="59"/>
    </row>
    <row r="33" spans="1:6" x14ac:dyDescent="0.2">
      <c r="A33" s="36" t="s">
        <v>125</v>
      </c>
      <c r="B33" s="70" t="s">
        <v>144</v>
      </c>
      <c r="C33" s="55">
        <v>12</v>
      </c>
      <c r="D33" s="59"/>
      <c r="E33" s="36">
        <v>18</v>
      </c>
      <c r="F33" s="59"/>
    </row>
    <row r="34" spans="1:6" x14ac:dyDescent="0.2">
      <c r="A34" s="36" t="s">
        <v>111</v>
      </c>
      <c r="B34" s="70" t="s">
        <v>147</v>
      </c>
      <c r="C34" s="72"/>
      <c r="D34" s="44">
        <v>2</v>
      </c>
      <c r="E34" s="40">
        <v>2</v>
      </c>
      <c r="F34" s="58" t="s">
        <v>133</v>
      </c>
    </row>
    <row r="35" spans="1:6" x14ac:dyDescent="0.2">
      <c r="A35" s="36" t="s">
        <v>112</v>
      </c>
      <c r="B35" s="70" t="s">
        <v>148</v>
      </c>
      <c r="C35" s="50"/>
      <c r="D35" s="45">
        <v>0</v>
      </c>
      <c r="E35" s="36" t="s">
        <v>150</v>
      </c>
      <c r="F35" s="58" t="s">
        <v>130</v>
      </c>
    </row>
    <row r="36" spans="1:6" x14ac:dyDescent="0.2">
      <c r="A36" s="36" t="s">
        <v>116</v>
      </c>
      <c r="B36" s="35" t="s">
        <v>159</v>
      </c>
      <c r="C36" s="50"/>
      <c r="D36" s="44">
        <v>2</v>
      </c>
      <c r="E36" s="36">
        <v>2</v>
      </c>
      <c r="F36" s="58" t="s">
        <v>133</v>
      </c>
    </row>
    <row r="37" spans="1:6" x14ac:dyDescent="0.2">
      <c r="A37" s="36" t="s">
        <v>113</v>
      </c>
      <c r="B37" s="35" t="s">
        <v>160</v>
      </c>
      <c r="C37" s="50"/>
      <c r="D37" s="44">
        <v>2</v>
      </c>
      <c r="E37" s="36">
        <v>2</v>
      </c>
      <c r="F37" s="58" t="s">
        <v>133</v>
      </c>
    </row>
    <row r="38" spans="1:6" x14ac:dyDescent="0.2">
      <c r="A38" s="36" t="s">
        <v>123</v>
      </c>
      <c r="B38" s="35" t="s">
        <v>161</v>
      </c>
      <c r="C38" s="50"/>
      <c r="D38" s="45">
        <v>0</v>
      </c>
      <c r="E38" s="36">
        <v>2</v>
      </c>
      <c r="F38" s="58" t="s">
        <v>133</v>
      </c>
    </row>
    <row r="39" spans="1:6" x14ac:dyDescent="0.2">
      <c r="A39" s="36" t="s">
        <v>105</v>
      </c>
      <c r="B39" s="35" t="s">
        <v>162</v>
      </c>
      <c r="C39" s="50"/>
      <c r="D39" s="45">
        <v>0</v>
      </c>
      <c r="E39" s="36">
        <v>2</v>
      </c>
      <c r="F39" s="58" t="s">
        <v>133</v>
      </c>
    </row>
    <row r="40" spans="1:6" x14ac:dyDescent="0.2">
      <c r="A40" s="36" t="s">
        <v>124</v>
      </c>
      <c r="B40" s="35" t="s">
        <v>163</v>
      </c>
      <c r="C40" s="49"/>
      <c r="D40" s="60">
        <v>2</v>
      </c>
      <c r="E40" s="37">
        <v>2</v>
      </c>
      <c r="F40" s="58" t="s">
        <v>133</v>
      </c>
    </row>
    <row r="41" spans="1:6" x14ac:dyDescent="0.2">
      <c r="B41" s="75" t="s">
        <v>167</v>
      </c>
      <c r="C41" s="47">
        <f>SUM(C29:C40)</f>
        <v>19</v>
      </c>
      <c r="D41" s="40">
        <f>SUM(D29:D40)</f>
        <v>10</v>
      </c>
      <c r="E41" s="40"/>
      <c r="F41" s="41"/>
    </row>
    <row r="44" spans="1:6" ht="15.75" x14ac:dyDescent="0.25">
      <c r="A44" s="39"/>
      <c r="B44" s="68" t="s">
        <v>100</v>
      </c>
      <c r="C44" s="49" t="s">
        <v>126</v>
      </c>
      <c r="D44" s="37" t="s">
        <v>127</v>
      </c>
      <c r="E44" s="38" t="s">
        <v>15</v>
      </c>
      <c r="F44" s="42"/>
    </row>
    <row r="45" spans="1:6" x14ac:dyDescent="0.2">
      <c r="A45" s="36" t="s">
        <v>108</v>
      </c>
      <c r="B45" s="70" t="s">
        <v>164</v>
      </c>
      <c r="C45" s="50">
        <v>1</v>
      </c>
      <c r="E45" s="36">
        <v>3</v>
      </c>
    </row>
    <row r="46" spans="1:6" x14ac:dyDescent="0.2">
      <c r="A46" s="36" t="s">
        <v>120</v>
      </c>
      <c r="B46" s="70" t="s">
        <v>165</v>
      </c>
      <c r="C46" s="50">
        <v>29</v>
      </c>
      <c r="E46" s="36">
        <v>2</v>
      </c>
    </row>
    <row r="47" spans="1:6" x14ac:dyDescent="0.2">
      <c r="B47" s="75" t="s">
        <v>167</v>
      </c>
      <c r="C47" s="73">
        <f>SUM(C45:C46)</f>
        <v>30</v>
      </c>
      <c r="D47" s="74">
        <f>SUM(D45:D46)</f>
        <v>0</v>
      </c>
      <c r="E47" s="40"/>
      <c r="F47" s="41"/>
    </row>
    <row r="48" spans="1:6" x14ac:dyDescent="0.2">
      <c r="B48" s="66"/>
      <c r="C48" s="47"/>
      <c r="D48" s="40"/>
      <c r="E48" s="40"/>
      <c r="F48" s="41"/>
    </row>
    <row r="49" spans="1:6" x14ac:dyDescent="0.2">
      <c r="B49" s="66"/>
      <c r="C49" s="47"/>
      <c r="D49" s="40"/>
      <c r="E49" s="40"/>
      <c r="F49" s="41"/>
    </row>
    <row r="50" spans="1:6" x14ac:dyDescent="0.2">
      <c r="B50" s="53" t="s">
        <v>168</v>
      </c>
      <c r="C50" s="49" t="s">
        <v>126</v>
      </c>
      <c r="D50" s="37" t="s">
        <v>127</v>
      </c>
      <c r="E50" s="37" t="s">
        <v>129</v>
      </c>
    </row>
    <row r="51" spans="1:6" x14ac:dyDescent="0.2">
      <c r="B51" s="54" t="s">
        <v>98</v>
      </c>
      <c r="C51" s="47">
        <f>C22</f>
        <v>23</v>
      </c>
      <c r="D51" s="40">
        <f>D22</f>
        <v>8</v>
      </c>
      <c r="E51" s="35">
        <f>C51+D51</f>
        <v>31</v>
      </c>
    </row>
    <row r="52" spans="1:6" x14ac:dyDescent="0.2">
      <c r="B52" s="54" t="s">
        <v>99</v>
      </c>
      <c r="C52" s="48">
        <f>C41</f>
        <v>19</v>
      </c>
      <c r="D52" s="36">
        <f>D41</f>
        <v>10</v>
      </c>
      <c r="E52" s="35">
        <f>C52+D52</f>
        <v>29</v>
      </c>
    </row>
    <row r="53" spans="1:6" x14ac:dyDescent="0.2">
      <c r="B53" s="54" t="s">
        <v>100</v>
      </c>
      <c r="C53" s="48">
        <f>C47</f>
        <v>30</v>
      </c>
      <c r="D53" s="36">
        <f>D47</f>
        <v>0</v>
      </c>
      <c r="E53" s="35">
        <f>C53+D53</f>
        <v>30</v>
      </c>
      <c r="F53" s="34"/>
    </row>
    <row r="54" spans="1:6" x14ac:dyDescent="0.2">
      <c r="B54" s="75" t="s">
        <v>167</v>
      </c>
      <c r="C54" s="48">
        <f>SUM(C51:C53)</f>
        <v>72</v>
      </c>
      <c r="D54" s="34">
        <f>SUM(D51:D53)</f>
        <v>18</v>
      </c>
      <c r="E54" s="41">
        <f>SUM(E51:E53)</f>
        <v>90</v>
      </c>
      <c r="F54" s="65" t="s">
        <v>166</v>
      </c>
    </row>
    <row r="55" spans="1:6" x14ac:dyDescent="0.2">
      <c r="B55" s="52"/>
      <c r="C55" s="48"/>
      <c r="D55" s="34"/>
      <c r="E55" s="41"/>
      <c r="F55" s="34"/>
    </row>
    <row r="56" spans="1:6" x14ac:dyDescent="0.2">
      <c r="B56" s="52"/>
      <c r="C56" s="48"/>
      <c r="D56" s="34"/>
      <c r="E56" s="41"/>
      <c r="F56" s="34"/>
    </row>
    <row r="57" spans="1:6" x14ac:dyDescent="0.2">
      <c r="B57" s="52"/>
      <c r="C57" s="48"/>
      <c r="D57" s="34"/>
      <c r="E57" s="41"/>
      <c r="F57" s="34"/>
    </row>
    <row r="58" spans="1:6" x14ac:dyDescent="0.2">
      <c r="B58" s="52"/>
      <c r="C58" s="48"/>
      <c r="D58" s="34"/>
      <c r="E58" s="41"/>
      <c r="F58" s="34"/>
    </row>
    <row r="60" spans="1:6" x14ac:dyDescent="0.2">
      <c r="A60" s="36"/>
      <c r="B60" s="52"/>
      <c r="C60" s="63"/>
      <c r="D60" s="64"/>
      <c r="E60" s="34"/>
    </row>
    <row r="61" spans="1:6" x14ac:dyDescent="0.2">
      <c r="C61" s="62"/>
    </row>
    <row r="62" spans="1:6" x14ac:dyDescent="0.2">
      <c r="A62" s="36"/>
      <c r="C62" s="76"/>
      <c r="E62" s="36"/>
      <c r="F62" s="42"/>
    </row>
    <row r="63" spans="1:6" x14ac:dyDescent="0.2">
      <c r="B63" s="61"/>
      <c r="C63" s="76"/>
    </row>
    <row r="64" spans="1:6" x14ac:dyDescent="0.2">
      <c r="C64" s="42"/>
    </row>
    <row r="70" spans="1:7" x14ac:dyDescent="0.2">
      <c r="C70" s="50"/>
      <c r="D70" s="36"/>
      <c r="E70" s="36"/>
    </row>
    <row r="71" spans="1:7" x14ac:dyDescent="0.2">
      <c r="B71" s="54"/>
      <c r="C71" s="47"/>
      <c r="D71" s="40"/>
      <c r="G71" s="47"/>
    </row>
    <row r="72" spans="1:7" x14ac:dyDescent="0.2">
      <c r="B72" s="54"/>
      <c r="C72" s="48"/>
      <c r="D72" s="36"/>
      <c r="G72" s="48"/>
    </row>
    <row r="73" spans="1:7" x14ac:dyDescent="0.2">
      <c r="B73" s="54"/>
      <c r="C73" s="48"/>
      <c r="D73" s="36"/>
      <c r="G73" s="48"/>
    </row>
    <row r="74" spans="1:7" x14ac:dyDescent="0.2">
      <c r="B74" s="54"/>
      <c r="C74" s="47"/>
      <c r="D74" s="40"/>
      <c r="G74" s="47"/>
    </row>
    <row r="75" spans="1:7" x14ac:dyDescent="0.2">
      <c r="B75" s="54"/>
      <c r="C75" s="48"/>
      <c r="D75" s="34"/>
      <c r="G75" s="48"/>
    </row>
    <row r="76" spans="1:7" x14ac:dyDescent="0.2">
      <c r="A76" s="36"/>
      <c r="B76" s="54"/>
      <c r="C76" s="48"/>
      <c r="D76" s="36"/>
      <c r="G76" s="48"/>
    </row>
    <row r="77" spans="1:7" x14ac:dyDescent="0.2">
      <c r="A77" s="36"/>
      <c r="B77" s="54"/>
      <c r="C77" s="48"/>
      <c r="D77" s="36"/>
      <c r="E77" s="42"/>
      <c r="G77" s="50"/>
    </row>
    <row r="78" spans="1:7" x14ac:dyDescent="0.2">
      <c r="B78" s="52"/>
      <c r="C78" s="48"/>
      <c r="D78" s="34"/>
      <c r="E78" s="41"/>
    </row>
    <row r="83" spans="1:5" x14ac:dyDescent="0.2">
      <c r="A83" s="36"/>
      <c r="B83" s="52"/>
      <c r="C83" s="48"/>
      <c r="D83" s="34"/>
      <c r="E83" s="36"/>
    </row>
  </sheetData>
  <phoneticPr fontId="14" type="noConversion"/>
  <pageMargins left="0.49" right="0.38" top="0.7" bottom="0.52" header="0.4921259845" footer="0.4921259845"/>
  <pageSetup paperSize="9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PH-Potsdam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Freitag</dc:creator>
  <cp:lastModifiedBy>Annelie Beckmann</cp:lastModifiedBy>
  <cp:lastPrinted>2012-09-12T21:00:44Z</cp:lastPrinted>
  <dcterms:created xsi:type="dcterms:W3CDTF">2009-07-01T12:55:26Z</dcterms:created>
  <dcterms:modified xsi:type="dcterms:W3CDTF">2022-07-01T11:31:17Z</dcterms:modified>
</cp:coreProperties>
</file>